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 windowWidth="15195" windowHeight="11640" activeTab="2"/>
  </bookViews>
  <sheets>
    <sheet name="If" sheetId="10" r:id="rId1"/>
    <sheet name="CountIf" sheetId="9" r:id="rId2"/>
    <sheet name="SumIf" sheetId="12" r:id="rId3"/>
    <sheet name="Protection" sheetId="11" r:id="rId4"/>
  </sheets>
  <calcPr calcId="125725"/>
</workbook>
</file>

<file path=xl/calcChain.xml><?xml version="1.0" encoding="utf-8"?>
<calcChain xmlns="http://schemas.openxmlformats.org/spreadsheetml/2006/main">
  <c r="E3" i="11"/>
  <c r="F3"/>
  <c r="I3" s="1"/>
  <c r="G3"/>
  <c r="H3"/>
  <c r="E4"/>
  <c r="F4"/>
  <c r="I4" s="1"/>
  <c r="G4"/>
  <c r="H4"/>
  <c r="E5"/>
  <c r="F5"/>
  <c r="I5" s="1"/>
  <c r="G5"/>
  <c r="H5"/>
  <c r="E6"/>
  <c r="F6"/>
  <c r="I6" s="1"/>
  <c r="G6"/>
  <c r="H6"/>
  <c r="E7"/>
  <c r="F7"/>
  <c r="I7" s="1"/>
  <c r="G7"/>
  <c r="H7"/>
  <c r="E8"/>
  <c r="F8"/>
  <c r="I8" s="1"/>
  <c r="G8"/>
  <c r="H8"/>
  <c r="G3" i="10"/>
  <c r="I3"/>
  <c r="G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2"/>
  <c r="I2"/>
  <c r="M8" i="11" l="1"/>
  <c r="J8"/>
  <c r="K8" s="1"/>
  <c r="L8"/>
  <c r="N8"/>
  <c r="M7"/>
  <c r="J7"/>
  <c r="K7" s="1"/>
  <c r="L7"/>
  <c r="N7"/>
  <c r="M6"/>
  <c r="J6"/>
  <c r="K6" s="1"/>
  <c r="L6"/>
  <c r="N6"/>
  <c r="K5"/>
  <c r="M5"/>
  <c r="J5"/>
  <c r="L5"/>
  <c r="N5"/>
  <c r="M4"/>
  <c r="J4"/>
  <c r="K4" s="1"/>
  <c r="L4"/>
  <c r="N4"/>
  <c r="M3"/>
  <c r="J3"/>
  <c r="K3" s="1"/>
  <c r="L3"/>
  <c r="N3"/>
</calcChain>
</file>

<file path=xl/sharedStrings.xml><?xml version="1.0" encoding="utf-8"?>
<sst xmlns="http://schemas.openxmlformats.org/spreadsheetml/2006/main" count="240" uniqueCount="133">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</sst>
</file>

<file path=xl/styles.xml><?xml version="1.0" encoding="utf-8"?>
<styleSheet xmlns="http://schemas.openxmlformats.org/spreadsheetml/2006/main">
  <numFmts count="1">
    <numFmt numFmtId="164" formatCode="_(&quot;$&quot;* #,##0.00_);_(&quot;$&quot;* \(#,##0.00\);_(&quot;$&quot;* &quot;-&quot;??_);_(@_)"/>
  </numFmts>
  <fonts count="9">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2" xfId="0" applyFont="1" applyBorder="1" applyAlignment="1">
      <alignment horizontal="center"/>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cellXfs>
  <cellStyles count="3">
    <cellStyle name="Currency 2" xfId="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N38"/>
  <sheetViews>
    <sheetView topLeftCell="A4" workbookViewId="0">
      <selection sqref="A1:L38"/>
    </sheetView>
  </sheetViews>
  <sheetFormatPr defaultRowHeight="12.75"/>
  <cols>
    <col min="1" max="1" width="16.5703125" bestFit="1" customWidth="1"/>
    <col min="2" max="2" width="12.28515625" bestFit="1" customWidth="1"/>
    <col min="3" max="3" width="11" customWidth="1"/>
    <col min="7" max="7" width="9.5703125" bestFit="1" customWidth="1"/>
    <col min="11" max="11" width="6.42578125" customWidth="1"/>
  </cols>
  <sheetData>
    <row r="1" spans="1:12" ht="38.25">
      <c r="A1" s="1" t="s">
        <v>0</v>
      </c>
      <c r="B1" s="2" t="s">
        <v>1</v>
      </c>
      <c r="C1" s="3" t="s">
        <v>2</v>
      </c>
      <c r="D1" s="4" t="s">
        <v>3</v>
      </c>
      <c r="E1" s="4" t="s">
        <v>4</v>
      </c>
      <c r="F1" s="5" t="s">
        <v>5</v>
      </c>
      <c r="G1" s="3" t="s">
        <v>6</v>
      </c>
      <c r="H1" s="3" t="s">
        <v>7</v>
      </c>
      <c r="I1" s="3" t="s">
        <v>8</v>
      </c>
      <c r="J1" s="5" t="s">
        <v>9</v>
      </c>
      <c r="K1" s="3" t="s">
        <v>76</v>
      </c>
      <c r="L1" s="3" t="s">
        <v>77</v>
      </c>
    </row>
    <row r="2" spans="1:12">
      <c r="A2" s="6" t="s">
        <v>10</v>
      </c>
      <c r="B2" s="7" t="s">
        <v>11</v>
      </c>
      <c r="C2" s="7">
        <v>5</v>
      </c>
      <c r="D2" s="6">
        <v>81</v>
      </c>
      <c r="E2" s="6">
        <v>71</v>
      </c>
      <c r="F2" s="6">
        <v>77</v>
      </c>
      <c r="G2" s="15">
        <f>AVERAGE(D2:F2)</f>
        <v>76.333333333333329</v>
      </c>
      <c r="H2" s="13"/>
      <c r="I2" s="16">
        <f>G2+H2</f>
        <v>76.333333333333329</v>
      </c>
      <c r="L2" s="14"/>
    </row>
    <row r="3" spans="1:12">
      <c r="A3" s="6" t="s">
        <v>12</v>
      </c>
      <c r="B3" s="7" t="s">
        <v>13</v>
      </c>
      <c r="C3" s="7">
        <v>13</v>
      </c>
      <c r="D3" s="6">
        <v>71</v>
      </c>
      <c r="E3" s="6">
        <v>90</v>
      </c>
      <c r="F3" s="6">
        <v>68</v>
      </c>
      <c r="G3" s="15">
        <f t="shared" ref="G3:G38" si="0">AVERAGE(D3:F3)</f>
        <v>76.333333333333329</v>
      </c>
      <c r="H3" s="13"/>
      <c r="I3" s="16">
        <f t="shared" ref="I3:I38" si="1">G3+H3</f>
        <v>76.333333333333329</v>
      </c>
      <c r="L3" s="14"/>
    </row>
    <row r="4" spans="1:12">
      <c r="A4" s="6" t="s">
        <v>14</v>
      </c>
      <c r="B4" s="7" t="s">
        <v>15</v>
      </c>
      <c r="C4" s="7">
        <v>10</v>
      </c>
      <c r="D4" s="6">
        <v>75</v>
      </c>
      <c r="E4" s="6">
        <v>70</v>
      </c>
      <c r="F4" s="6">
        <v>90</v>
      </c>
      <c r="G4" s="15">
        <f t="shared" si="0"/>
        <v>78.333333333333329</v>
      </c>
      <c r="H4" s="13"/>
      <c r="I4" s="16">
        <f t="shared" si="1"/>
        <v>78.333333333333329</v>
      </c>
      <c r="L4" s="14"/>
    </row>
    <row r="5" spans="1:12">
      <c r="A5" s="6" t="s">
        <v>16</v>
      </c>
      <c r="B5" s="7" t="s">
        <v>17</v>
      </c>
      <c r="C5" s="7">
        <v>9</v>
      </c>
      <c r="D5" s="6">
        <v>77</v>
      </c>
      <c r="E5" s="6">
        <v>99</v>
      </c>
      <c r="F5" s="6">
        <v>78</v>
      </c>
      <c r="G5" s="15">
        <f t="shared" si="0"/>
        <v>84.666666666666671</v>
      </c>
      <c r="H5" s="13"/>
      <c r="I5" s="16">
        <f t="shared" si="1"/>
        <v>84.666666666666671</v>
      </c>
      <c r="L5" s="14"/>
    </row>
    <row r="6" spans="1:12">
      <c r="A6" s="6" t="s">
        <v>18</v>
      </c>
      <c r="B6" s="7" t="s">
        <v>19</v>
      </c>
      <c r="C6" s="7">
        <v>6</v>
      </c>
      <c r="D6" s="6">
        <v>93</v>
      </c>
      <c r="E6" s="6">
        <v>90</v>
      </c>
      <c r="F6" s="6">
        <v>85</v>
      </c>
      <c r="G6" s="15">
        <f t="shared" si="0"/>
        <v>89.333333333333329</v>
      </c>
      <c r="H6" s="13"/>
      <c r="I6" s="16">
        <f t="shared" si="1"/>
        <v>89.333333333333329</v>
      </c>
      <c r="L6" s="14"/>
    </row>
    <row r="7" spans="1:12">
      <c r="A7" s="6" t="s">
        <v>20</v>
      </c>
      <c r="B7" s="7" t="s">
        <v>21</v>
      </c>
      <c r="C7" s="7">
        <v>8</v>
      </c>
      <c r="D7" s="6">
        <v>87</v>
      </c>
      <c r="E7" s="6">
        <v>91</v>
      </c>
      <c r="F7" s="6">
        <v>85</v>
      </c>
      <c r="G7" s="15">
        <f t="shared" si="0"/>
        <v>87.666666666666671</v>
      </c>
      <c r="H7" s="13"/>
      <c r="I7" s="16">
        <f t="shared" si="1"/>
        <v>87.666666666666671</v>
      </c>
      <c r="L7" s="14"/>
    </row>
    <row r="8" spans="1:12">
      <c r="A8" s="6" t="s">
        <v>22</v>
      </c>
      <c r="B8" s="7" t="s">
        <v>11</v>
      </c>
      <c r="C8" s="7">
        <v>23</v>
      </c>
      <c r="D8" s="6">
        <v>95</v>
      </c>
      <c r="E8" s="6">
        <v>92</v>
      </c>
      <c r="F8" s="6">
        <v>83</v>
      </c>
      <c r="G8" s="15">
        <f t="shared" si="0"/>
        <v>90</v>
      </c>
      <c r="H8" s="13"/>
      <c r="I8" s="16">
        <f t="shared" si="1"/>
        <v>90</v>
      </c>
      <c r="L8" s="14"/>
    </row>
    <row r="9" spans="1:12">
      <c r="A9" s="6" t="s">
        <v>23</v>
      </c>
      <c r="B9" s="7" t="s">
        <v>24</v>
      </c>
      <c r="C9" s="7">
        <v>15</v>
      </c>
      <c r="D9" s="6">
        <v>83</v>
      </c>
      <c r="E9" s="6">
        <v>86</v>
      </c>
      <c r="F9" s="6">
        <v>98</v>
      </c>
      <c r="G9" s="15">
        <f t="shared" si="0"/>
        <v>89</v>
      </c>
      <c r="H9" s="13"/>
      <c r="I9" s="16">
        <f t="shared" si="1"/>
        <v>89</v>
      </c>
      <c r="L9" s="14"/>
    </row>
    <row r="10" spans="1:12">
      <c r="A10" s="6" t="s">
        <v>25</v>
      </c>
      <c r="B10" s="7" t="s">
        <v>26</v>
      </c>
      <c r="C10" s="7">
        <v>10</v>
      </c>
      <c r="D10" s="6">
        <v>82</v>
      </c>
      <c r="E10" s="6">
        <v>87</v>
      </c>
      <c r="F10" s="6">
        <v>95</v>
      </c>
      <c r="G10" s="15">
        <f t="shared" si="0"/>
        <v>88</v>
      </c>
      <c r="H10" s="13"/>
      <c r="I10" s="16">
        <f t="shared" si="1"/>
        <v>88</v>
      </c>
      <c r="L10" s="14"/>
    </row>
    <row r="11" spans="1:12">
      <c r="A11" s="6" t="s">
        <v>27</v>
      </c>
      <c r="B11" s="7" t="s">
        <v>28</v>
      </c>
      <c r="C11" s="7">
        <v>11</v>
      </c>
      <c r="D11" s="6">
        <v>79</v>
      </c>
      <c r="E11" s="6">
        <v>62</v>
      </c>
      <c r="F11" s="6">
        <v>75</v>
      </c>
      <c r="G11" s="15">
        <f t="shared" si="0"/>
        <v>72</v>
      </c>
      <c r="H11" s="13"/>
      <c r="I11" s="16">
        <f t="shared" si="1"/>
        <v>72</v>
      </c>
      <c r="L11" s="14"/>
    </row>
    <row r="12" spans="1:12">
      <c r="A12" s="6" t="s">
        <v>29</v>
      </c>
      <c r="B12" s="7" t="s">
        <v>30</v>
      </c>
      <c r="C12" s="7">
        <v>7</v>
      </c>
      <c r="D12" s="6">
        <v>84</v>
      </c>
      <c r="E12" s="6">
        <v>91</v>
      </c>
      <c r="F12" s="6">
        <v>78</v>
      </c>
      <c r="G12" s="15">
        <f t="shared" si="0"/>
        <v>84.333333333333329</v>
      </c>
      <c r="H12" s="13"/>
      <c r="I12" s="16">
        <f t="shared" si="1"/>
        <v>84.333333333333329</v>
      </c>
      <c r="L12" s="14"/>
    </row>
    <row r="13" spans="1:12">
      <c r="A13" s="6" t="s">
        <v>31</v>
      </c>
      <c r="B13" s="7" t="s">
        <v>32</v>
      </c>
      <c r="C13" s="7">
        <v>17</v>
      </c>
      <c r="D13" s="6">
        <v>83</v>
      </c>
      <c r="E13" s="6">
        <v>86</v>
      </c>
      <c r="F13" s="6">
        <v>85</v>
      </c>
      <c r="G13" s="15">
        <f t="shared" si="0"/>
        <v>84.666666666666671</v>
      </c>
      <c r="H13" s="13"/>
      <c r="I13" s="16">
        <f t="shared" si="1"/>
        <v>84.666666666666671</v>
      </c>
      <c r="L13" s="14"/>
    </row>
    <row r="14" spans="1:12">
      <c r="A14" s="6" t="s">
        <v>33</v>
      </c>
      <c r="B14" s="7" t="s">
        <v>34</v>
      </c>
      <c r="C14" s="7">
        <v>12</v>
      </c>
      <c r="D14" s="6">
        <v>76</v>
      </c>
      <c r="E14" s="6">
        <v>86</v>
      </c>
      <c r="F14" s="6">
        <v>95</v>
      </c>
      <c r="G14" s="15">
        <f t="shared" si="0"/>
        <v>85.666666666666671</v>
      </c>
      <c r="H14" s="13"/>
      <c r="I14" s="16">
        <f t="shared" si="1"/>
        <v>85.666666666666671</v>
      </c>
      <c r="L14" s="14"/>
    </row>
    <row r="15" spans="1:12">
      <c r="A15" s="6" t="s">
        <v>35</v>
      </c>
      <c r="B15" s="7" t="s">
        <v>36</v>
      </c>
      <c r="C15" s="7">
        <v>7</v>
      </c>
      <c r="D15" s="6">
        <v>90</v>
      </c>
      <c r="E15" s="6">
        <v>94</v>
      </c>
      <c r="F15" s="6">
        <v>93</v>
      </c>
      <c r="G15" s="15">
        <f t="shared" si="0"/>
        <v>92.333333333333329</v>
      </c>
      <c r="H15" s="13"/>
      <c r="I15" s="16">
        <f t="shared" si="1"/>
        <v>92.333333333333329</v>
      </c>
      <c r="L15" s="14"/>
    </row>
    <row r="16" spans="1:12">
      <c r="A16" s="6" t="s">
        <v>37</v>
      </c>
      <c r="B16" s="7" t="s">
        <v>38</v>
      </c>
      <c r="C16" s="7">
        <v>20</v>
      </c>
      <c r="D16" s="6">
        <v>96</v>
      </c>
      <c r="E16" s="6">
        <v>94</v>
      </c>
      <c r="F16" s="6">
        <v>93</v>
      </c>
      <c r="G16" s="15">
        <f t="shared" si="0"/>
        <v>94.333333333333329</v>
      </c>
      <c r="H16" s="13"/>
      <c r="I16" s="16">
        <f t="shared" si="1"/>
        <v>94.333333333333329</v>
      </c>
      <c r="L16" s="14"/>
    </row>
    <row r="17" spans="1:12">
      <c r="A17" s="6" t="s">
        <v>39</v>
      </c>
      <c r="B17" s="7" t="s">
        <v>40</v>
      </c>
      <c r="C17" s="7">
        <v>12</v>
      </c>
      <c r="D17" s="6">
        <v>80</v>
      </c>
      <c r="E17" s="6">
        <v>91</v>
      </c>
      <c r="F17" s="6">
        <v>75</v>
      </c>
      <c r="G17" s="15">
        <f t="shared" si="0"/>
        <v>82</v>
      </c>
      <c r="H17" s="13"/>
      <c r="I17" s="16">
        <f t="shared" si="1"/>
        <v>82</v>
      </c>
      <c r="L17" s="14"/>
    </row>
    <row r="18" spans="1:12">
      <c r="A18" s="6" t="s">
        <v>41</v>
      </c>
      <c r="B18" s="7" t="s">
        <v>42</v>
      </c>
      <c r="C18" s="7">
        <v>12</v>
      </c>
      <c r="D18" s="6">
        <v>88</v>
      </c>
      <c r="E18" s="6">
        <v>91</v>
      </c>
      <c r="F18" s="6">
        <v>88</v>
      </c>
      <c r="G18" s="15">
        <f t="shared" si="0"/>
        <v>89</v>
      </c>
      <c r="H18" s="13"/>
      <c r="I18" s="16">
        <f t="shared" si="1"/>
        <v>89</v>
      </c>
      <c r="L18" s="14"/>
    </row>
    <row r="19" spans="1:12">
      <c r="A19" s="6" t="s">
        <v>43</v>
      </c>
      <c r="B19" s="7" t="s">
        <v>44</v>
      </c>
      <c r="C19" s="7">
        <v>10</v>
      </c>
      <c r="D19" s="6">
        <v>85</v>
      </c>
      <c r="E19" s="6">
        <v>87</v>
      </c>
      <c r="F19" s="6">
        <v>83</v>
      </c>
      <c r="G19" s="15">
        <f t="shared" si="0"/>
        <v>85</v>
      </c>
      <c r="H19" s="13"/>
      <c r="I19" s="16">
        <f t="shared" si="1"/>
        <v>85</v>
      </c>
      <c r="L19" s="14"/>
    </row>
    <row r="20" spans="1:12">
      <c r="A20" s="6" t="s">
        <v>45</v>
      </c>
      <c r="B20" s="7" t="s">
        <v>46</v>
      </c>
      <c r="C20" s="7">
        <v>9</v>
      </c>
      <c r="D20" s="6">
        <v>83</v>
      </c>
      <c r="E20" s="6">
        <v>85</v>
      </c>
      <c r="F20" s="6">
        <v>98</v>
      </c>
      <c r="G20" s="15">
        <f t="shared" si="0"/>
        <v>88.666666666666671</v>
      </c>
      <c r="H20" s="13"/>
      <c r="I20" s="16">
        <f t="shared" si="1"/>
        <v>88.666666666666671</v>
      </c>
      <c r="L20" s="14"/>
    </row>
    <row r="21" spans="1:12">
      <c r="A21" s="6" t="s">
        <v>47</v>
      </c>
      <c r="B21" s="7" t="s">
        <v>48</v>
      </c>
      <c r="C21" s="7">
        <v>11</v>
      </c>
      <c r="D21" s="6">
        <v>85</v>
      </c>
      <c r="E21" s="6">
        <v>76</v>
      </c>
      <c r="F21" s="6">
        <v>75</v>
      </c>
      <c r="G21" s="15">
        <f t="shared" si="0"/>
        <v>78.666666666666671</v>
      </c>
      <c r="H21" s="13"/>
      <c r="I21" s="16">
        <f t="shared" si="1"/>
        <v>78.666666666666671</v>
      </c>
      <c r="L21" s="14"/>
    </row>
    <row r="22" spans="1:12">
      <c r="A22" s="6" t="s">
        <v>49</v>
      </c>
      <c r="B22" s="7" t="s">
        <v>50</v>
      </c>
      <c r="C22" s="7">
        <v>8</v>
      </c>
      <c r="D22" s="6">
        <v>71</v>
      </c>
      <c r="E22" s="6">
        <v>84</v>
      </c>
      <c r="F22" s="6">
        <v>78</v>
      </c>
      <c r="G22" s="15">
        <f t="shared" si="0"/>
        <v>77.666666666666671</v>
      </c>
      <c r="H22" s="13"/>
      <c r="I22" s="16">
        <f t="shared" si="1"/>
        <v>77.666666666666671</v>
      </c>
      <c r="L22" s="14"/>
    </row>
    <row r="23" spans="1:12">
      <c r="A23" s="6" t="s">
        <v>51</v>
      </c>
      <c r="B23" s="7" t="s">
        <v>52</v>
      </c>
      <c r="C23" s="7">
        <v>25</v>
      </c>
      <c r="D23" s="6">
        <v>88</v>
      </c>
      <c r="E23" s="6">
        <v>95</v>
      </c>
      <c r="F23" s="6">
        <v>80</v>
      </c>
      <c r="G23" s="15">
        <f t="shared" si="0"/>
        <v>87.666666666666671</v>
      </c>
      <c r="H23" s="13"/>
      <c r="I23" s="16">
        <f t="shared" si="1"/>
        <v>87.666666666666671</v>
      </c>
      <c r="L23" s="14"/>
    </row>
    <row r="24" spans="1:12">
      <c r="A24" s="6" t="s">
        <v>53</v>
      </c>
      <c r="B24" s="7" t="s">
        <v>54</v>
      </c>
      <c r="C24" s="7">
        <v>21</v>
      </c>
      <c r="D24" s="6">
        <v>96</v>
      </c>
      <c r="E24" s="6">
        <v>96</v>
      </c>
      <c r="F24" s="6">
        <v>98</v>
      </c>
      <c r="G24" s="15">
        <f t="shared" si="0"/>
        <v>96.666666666666671</v>
      </c>
      <c r="H24" s="13"/>
      <c r="I24" s="16">
        <f t="shared" si="1"/>
        <v>96.666666666666671</v>
      </c>
      <c r="L24" s="14"/>
    </row>
    <row r="25" spans="1:12">
      <c r="A25" s="6" t="s">
        <v>55</v>
      </c>
      <c r="B25" s="7" t="s">
        <v>30</v>
      </c>
      <c r="C25" s="7">
        <v>15</v>
      </c>
      <c r="D25" s="6">
        <v>72</v>
      </c>
      <c r="E25" s="6">
        <v>78</v>
      </c>
      <c r="F25" s="6">
        <v>60</v>
      </c>
      <c r="G25" s="15">
        <f t="shared" si="0"/>
        <v>70</v>
      </c>
      <c r="H25" s="13"/>
      <c r="I25" s="16">
        <f t="shared" si="1"/>
        <v>70</v>
      </c>
      <c r="L25" s="14"/>
    </row>
    <row r="26" spans="1:12">
      <c r="A26" s="6" t="s">
        <v>56</v>
      </c>
      <c r="B26" s="7" t="s">
        <v>57</v>
      </c>
      <c r="C26" s="7">
        <v>13</v>
      </c>
      <c r="D26" s="6">
        <v>89</v>
      </c>
      <c r="E26" s="6">
        <v>89</v>
      </c>
      <c r="F26" s="6">
        <v>55</v>
      </c>
      <c r="G26" s="15">
        <f t="shared" si="0"/>
        <v>77.666666666666671</v>
      </c>
      <c r="H26" s="13"/>
      <c r="I26" s="16">
        <f t="shared" si="1"/>
        <v>77.666666666666671</v>
      </c>
      <c r="L26" s="14"/>
    </row>
    <row r="27" spans="1:12">
      <c r="A27" s="6" t="s">
        <v>58</v>
      </c>
      <c r="B27" s="7" t="s">
        <v>59</v>
      </c>
      <c r="C27" s="7">
        <v>4</v>
      </c>
      <c r="D27" s="6">
        <v>77</v>
      </c>
      <c r="E27" s="6">
        <v>88</v>
      </c>
      <c r="F27" s="6">
        <v>73</v>
      </c>
      <c r="G27" s="15">
        <f t="shared" si="0"/>
        <v>79.333333333333329</v>
      </c>
      <c r="H27" s="13"/>
      <c r="I27" s="16">
        <f t="shared" si="1"/>
        <v>79.333333333333329</v>
      </c>
      <c r="L27" s="14"/>
    </row>
    <row r="28" spans="1:12">
      <c r="A28" s="6" t="s">
        <v>60</v>
      </c>
      <c r="B28" s="7" t="s">
        <v>61</v>
      </c>
      <c r="C28" s="7">
        <v>12</v>
      </c>
      <c r="D28" s="6">
        <v>73</v>
      </c>
      <c r="E28" s="6">
        <v>90</v>
      </c>
      <c r="F28" s="6">
        <v>58</v>
      </c>
      <c r="G28" s="15">
        <f t="shared" si="0"/>
        <v>73.666666666666671</v>
      </c>
      <c r="H28" s="13"/>
      <c r="I28" s="16">
        <f t="shared" si="1"/>
        <v>73.666666666666671</v>
      </c>
      <c r="L28" s="14"/>
    </row>
    <row r="29" spans="1:12">
      <c r="A29" s="6" t="s">
        <v>62</v>
      </c>
      <c r="B29" s="7" t="s">
        <v>63</v>
      </c>
      <c r="C29" s="7">
        <v>11</v>
      </c>
      <c r="D29" s="6">
        <v>80</v>
      </c>
      <c r="E29" s="6">
        <v>81</v>
      </c>
      <c r="F29" s="6">
        <v>87</v>
      </c>
      <c r="G29" s="15">
        <f t="shared" si="0"/>
        <v>82.666666666666671</v>
      </c>
      <c r="H29" s="13"/>
      <c r="I29" s="16">
        <f t="shared" si="1"/>
        <v>82.666666666666671</v>
      </c>
      <c r="L29" s="14"/>
    </row>
    <row r="30" spans="1:12">
      <c r="A30" s="6" t="s">
        <v>64</v>
      </c>
      <c r="B30" s="7" t="s">
        <v>24</v>
      </c>
      <c r="C30" s="7">
        <v>16</v>
      </c>
      <c r="D30" s="6">
        <v>90</v>
      </c>
      <c r="E30" s="6">
        <v>98</v>
      </c>
      <c r="F30" s="6">
        <v>95</v>
      </c>
      <c r="G30" s="15">
        <f t="shared" si="0"/>
        <v>94.333333333333329</v>
      </c>
      <c r="H30" s="13"/>
      <c r="I30" s="16">
        <f t="shared" si="1"/>
        <v>94.333333333333329</v>
      </c>
      <c r="L30" s="14"/>
    </row>
    <row r="31" spans="1:12">
      <c r="A31" s="6" t="s">
        <v>65</v>
      </c>
      <c r="B31" s="6" t="s">
        <v>66</v>
      </c>
      <c r="C31" s="6">
        <v>9</v>
      </c>
      <c r="D31" s="6">
        <v>93</v>
      </c>
      <c r="E31" s="6">
        <v>90</v>
      </c>
      <c r="F31" s="6">
        <v>95</v>
      </c>
      <c r="G31" s="15">
        <f t="shared" si="0"/>
        <v>92.666666666666671</v>
      </c>
      <c r="H31" s="13"/>
      <c r="I31" s="16">
        <f t="shared" si="1"/>
        <v>92.666666666666671</v>
      </c>
      <c r="L31" s="14"/>
    </row>
    <row r="32" spans="1:12">
      <c r="A32" s="6" t="s">
        <v>67</v>
      </c>
      <c r="B32" s="6" t="s">
        <v>57</v>
      </c>
      <c r="C32" s="6">
        <v>22</v>
      </c>
      <c r="D32" s="6">
        <v>97</v>
      </c>
      <c r="E32" s="6">
        <v>96</v>
      </c>
      <c r="F32" s="6">
        <v>98</v>
      </c>
      <c r="G32" s="15">
        <f t="shared" si="0"/>
        <v>97</v>
      </c>
      <c r="H32" s="13"/>
      <c r="I32" s="16">
        <f t="shared" si="1"/>
        <v>97</v>
      </c>
      <c r="L32" s="14"/>
    </row>
    <row r="33" spans="1:14">
      <c r="A33" s="6" t="s">
        <v>68</v>
      </c>
      <c r="B33" s="6" t="s">
        <v>61</v>
      </c>
      <c r="C33" s="6">
        <v>20</v>
      </c>
      <c r="D33" s="6">
        <v>100</v>
      </c>
      <c r="E33" s="6">
        <v>100</v>
      </c>
      <c r="F33" s="6">
        <v>95</v>
      </c>
      <c r="G33" s="15">
        <f t="shared" si="0"/>
        <v>98.333333333333329</v>
      </c>
      <c r="H33" s="13"/>
      <c r="I33" s="16">
        <f t="shared" si="1"/>
        <v>98.333333333333329</v>
      </c>
      <c r="L33" s="14"/>
    </row>
    <row r="34" spans="1:14">
      <c r="A34" s="6" t="s">
        <v>69</v>
      </c>
      <c r="B34" s="6" t="s">
        <v>52</v>
      </c>
      <c r="C34" s="6">
        <v>12</v>
      </c>
      <c r="D34" s="6">
        <v>95</v>
      </c>
      <c r="E34" s="6">
        <v>98</v>
      </c>
      <c r="F34" s="6">
        <v>95</v>
      </c>
      <c r="G34" s="15">
        <f t="shared" si="0"/>
        <v>96</v>
      </c>
      <c r="H34" s="13"/>
      <c r="I34" s="16">
        <f t="shared" si="1"/>
        <v>96</v>
      </c>
      <c r="L34" s="14"/>
    </row>
    <row r="35" spans="1:14">
      <c r="A35" s="6" t="s">
        <v>70</v>
      </c>
      <c r="B35" s="6" t="s">
        <v>71</v>
      </c>
      <c r="C35" s="6">
        <v>6</v>
      </c>
      <c r="D35" s="6">
        <v>89</v>
      </c>
      <c r="E35" s="6">
        <v>88</v>
      </c>
      <c r="F35" s="6">
        <v>73</v>
      </c>
      <c r="G35" s="15">
        <f t="shared" si="0"/>
        <v>83.333333333333329</v>
      </c>
      <c r="H35" s="13"/>
      <c r="I35" s="16">
        <f t="shared" si="1"/>
        <v>83.333333333333329</v>
      </c>
      <c r="L35" s="14"/>
    </row>
    <row r="36" spans="1:14">
      <c r="A36" s="6" t="s">
        <v>72</v>
      </c>
      <c r="B36" s="6" t="s">
        <v>50</v>
      </c>
      <c r="C36" s="6">
        <v>18</v>
      </c>
      <c r="D36" s="6">
        <v>77</v>
      </c>
      <c r="E36" s="6">
        <v>81</v>
      </c>
      <c r="F36" s="6">
        <v>80</v>
      </c>
      <c r="G36" s="15">
        <f t="shared" si="0"/>
        <v>79.333333333333329</v>
      </c>
      <c r="H36" s="13"/>
      <c r="I36" s="16">
        <f t="shared" si="1"/>
        <v>79.333333333333329</v>
      </c>
      <c r="L36" s="14"/>
    </row>
    <row r="37" spans="1:14">
      <c r="A37" s="6" t="s">
        <v>73</v>
      </c>
      <c r="B37" s="6" t="s">
        <v>63</v>
      </c>
      <c r="C37" s="6">
        <v>10</v>
      </c>
      <c r="D37" s="6">
        <v>97</v>
      </c>
      <c r="E37" s="6">
        <v>89</v>
      </c>
      <c r="F37" s="6">
        <v>79</v>
      </c>
      <c r="G37" s="15">
        <f t="shared" si="0"/>
        <v>88.333333333333329</v>
      </c>
      <c r="H37" s="13"/>
      <c r="I37" s="16">
        <f t="shared" si="1"/>
        <v>88.333333333333329</v>
      </c>
      <c r="L37" s="14"/>
    </row>
    <row r="38" spans="1:14">
      <c r="A38" s="6" t="s">
        <v>74</v>
      </c>
      <c r="B38" s="6" t="s">
        <v>75</v>
      </c>
      <c r="C38" s="6">
        <v>23</v>
      </c>
      <c r="D38" s="6">
        <v>95</v>
      </c>
      <c r="E38" s="6">
        <v>95</v>
      </c>
      <c r="F38" s="6">
        <v>93</v>
      </c>
      <c r="G38" s="15">
        <f t="shared" si="0"/>
        <v>94.333333333333329</v>
      </c>
      <c r="H38" s="13"/>
      <c r="I38" s="16">
        <f t="shared" si="1"/>
        <v>94.333333333333329</v>
      </c>
      <c r="L38" s="14"/>
      <c r="N38" t="s">
        <v>78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workbookViewId="0">
      <selection activeCell="L42" sqref="L42"/>
    </sheetView>
  </sheetViews>
  <sheetFormatPr defaultRowHeight="12.75"/>
  <cols>
    <col min="1" max="1" width="16.5703125" bestFit="1" customWidth="1"/>
    <col min="2" max="2" width="12.28515625" bestFit="1" customWidth="1"/>
    <col min="3" max="3" width="11"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4"/>
      <c r="C39" s="14"/>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D30"/>
  <sheetViews>
    <sheetView tabSelected="1" topLeftCell="A2" workbookViewId="0">
      <selection activeCell="H34" sqref="H34"/>
    </sheetView>
  </sheetViews>
  <sheetFormatPr defaultRowHeight="12.75"/>
  <sheetData>
    <row r="1" spans="1:3" ht="18">
      <c r="A1" s="26" t="s">
        <v>100</v>
      </c>
      <c r="B1" s="26"/>
      <c r="C1" s="26"/>
    </row>
    <row r="2" spans="1:3" ht="33.75">
      <c r="A2" s="24" t="s">
        <v>101</v>
      </c>
      <c r="B2" s="27" t="s">
        <v>98</v>
      </c>
      <c r="C2" s="28" t="s">
        <v>102</v>
      </c>
    </row>
    <row r="3" spans="1:3">
      <c r="A3" s="23" t="s">
        <v>103</v>
      </c>
      <c r="B3" s="29">
        <v>2</v>
      </c>
      <c r="C3" s="28" t="s">
        <v>104</v>
      </c>
    </row>
    <row r="4" spans="1:3">
      <c r="A4" s="23" t="s">
        <v>105</v>
      </c>
      <c r="B4" s="29">
        <v>3</v>
      </c>
      <c r="C4" s="28" t="s">
        <v>106</v>
      </c>
    </row>
    <row r="5" spans="1:3">
      <c r="A5" s="23" t="s">
        <v>105</v>
      </c>
      <c r="B5" s="29">
        <v>4</v>
      </c>
      <c r="C5" s="28" t="s">
        <v>107</v>
      </c>
    </row>
    <row r="6" spans="1:3">
      <c r="A6" s="23" t="s">
        <v>103</v>
      </c>
      <c r="B6" s="29">
        <v>5</v>
      </c>
      <c r="C6" s="28" t="s">
        <v>108</v>
      </c>
    </row>
    <row r="7" spans="1:3">
      <c r="A7" s="23" t="s">
        <v>109</v>
      </c>
      <c r="B7" s="29">
        <v>4</v>
      </c>
      <c r="C7" s="28" t="s">
        <v>110</v>
      </c>
    </row>
    <row r="8" spans="1:3">
      <c r="A8" s="23" t="s">
        <v>103</v>
      </c>
      <c r="B8" s="29">
        <v>1</v>
      </c>
      <c r="C8" s="28" t="s">
        <v>111</v>
      </c>
    </row>
    <row r="9" spans="1:3">
      <c r="A9" s="23" t="s">
        <v>103</v>
      </c>
      <c r="B9" s="30">
        <v>4</v>
      </c>
      <c r="C9" s="28" t="s">
        <v>112</v>
      </c>
    </row>
    <row r="10" spans="1:3">
      <c r="A10" s="23" t="s">
        <v>105</v>
      </c>
      <c r="B10" s="30">
        <v>3</v>
      </c>
      <c r="C10" s="28" t="s">
        <v>113</v>
      </c>
    </row>
    <row r="11" spans="1:3">
      <c r="A11" s="23" t="s">
        <v>105</v>
      </c>
      <c r="B11" s="30">
        <v>2</v>
      </c>
      <c r="C11" s="28" t="s">
        <v>114</v>
      </c>
    </row>
    <row r="12" spans="1:3">
      <c r="A12" s="23" t="s">
        <v>103</v>
      </c>
      <c r="B12" s="30">
        <v>2</v>
      </c>
      <c r="C12" s="28" t="s">
        <v>115</v>
      </c>
    </row>
    <row r="13" spans="1:3">
      <c r="A13" s="23" t="s">
        <v>109</v>
      </c>
      <c r="B13" s="30">
        <v>4</v>
      </c>
      <c r="C13" s="28" t="s">
        <v>116</v>
      </c>
    </row>
    <row r="14" spans="1:3">
      <c r="A14" s="23" t="s">
        <v>103</v>
      </c>
      <c r="B14" s="30">
        <v>3</v>
      </c>
      <c r="C14" s="28" t="s">
        <v>117</v>
      </c>
    </row>
    <row r="15" spans="1:3">
      <c r="A15" s="23" t="s">
        <v>103</v>
      </c>
      <c r="B15" s="30">
        <v>6</v>
      </c>
      <c r="C15" s="28" t="s">
        <v>118</v>
      </c>
    </row>
    <row r="16" spans="1:3">
      <c r="A16" s="23" t="s">
        <v>105</v>
      </c>
      <c r="B16" s="30">
        <v>7</v>
      </c>
      <c r="C16" s="28" t="s">
        <v>119</v>
      </c>
    </row>
    <row r="17" spans="1:4">
      <c r="A17" s="23" t="s">
        <v>105</v>
      </c>
      <c r="B17" s="30">
        <v>1</v>
      </c>
      <c r="C17" s="28" t="s">
        <v>120</v>
      </c>
    </row>
    <row r="18" spans="1:4">
      <c r="A18" s="23" t="s">
        <v>103</v>
      </c>
      <c r="B18" s="30">
        <v>4</v>
      </c>
      <c r="C18" s="28" t="s">
        <v>121</v>
      </c>
    </row>
    <row r="19" spans="1:4">
      <c r="A19" s="23" t="s">
        <v>109</v>
      </c>
      <c r="B19" s="30">
        <v>1</v>
      </c>
      <c r="C19" s="28" t="s">
        <v>122</v>
      </c>
    </row>
    <row r="20" spans="1:4">
      <c r="A20" s="23" t="s">
        <v>103</v>
      </c>
      <c r="B20" s="30">
        <v>4</v>
      </c>
      <c r="C20" s="28" t="s">
        <v>123</v>
      </c>
    </row>
    <row r="21" spans="1:4">
      <c r="A21" s="23" t="s">
        <v>103</v>
      </c>
      <c r="B21" s="30">
        <v>5</v>
      </c>
      <c r="C21" s="28" t="s">
        <v>124</v>
      </c>
    </row>
    <row r="22" spans="1:4">
      <c r="A22" s="23" t="s">
        <v>105</v>
      </c>
      <c r="B22" s="30">
        <v>6</v>
      </c>
      <c r="C22" s="28" t="s">
        <v>125</v>
      </c>
    </row>
    <row r="23" spans="1:4">
      <c r="A23" s="23" t="s">
        <v>105</v>
      </c>
      <c r="B23" s="30">
        <v>8</v>
      </c>
      <c r="C23" s="28" t="s">
        <v>126</v>
      </c>
    </row>
    <row r="24" spans="1:4">
      <c r="A24" s="23" t="s">
        <v>103</v>
      </c>
      <c r="B24" s="30">
        <v>3</v>
      </c>
      <c r="C24" s="28" t="s">
        <v>127</v>
      </c>
    </row>
    <row r="25" spans="1:4">
      <c r="A25" s="23" t="s">
        <v>109</v>
      </c>
      <c r="B25" s="30">
        <v>2</v>
      </c>
      <c r="C25" s="28" t="s">
        <v>128</v>
      </c>
    </row>
    <row r="26" spans="1:4">
      <c r="A26" s="23" t="s">
        <v>103</v>
      </c>
      <c r="B26" s="30">
        <v>2</v>
      </c>
      <c r="C26" s="28" t="s">
        <v>129</v>
      </c>
    </row>
    <row r="28" spans="1:4">
      <c r="A28" s="31" t="s">
        <v>130</v>
      </c>
      <c r="D28" s="14"/>
    </row>
    <row r="29" spans="1:4">
      <c r="A29" s="31" t="s">
        <v>131</v>
      </c>
      <c r="D29" s="14"/>
    </row>
    <row r="30" spans="1:4">
      <c r="A30" s="31" t="s">
        <v>132</v>
      </c>
      <c r="D30" s="14"/>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tabColor indexed="43"/>
  </sheetPr>
  <dimension ref="A1:O15"/>
  <sheetViews>
    <sheetView topLeftCell="A2" workbookViewId="0">
      <selection activeCell="G6" sqref="G6"/>
    </sheetView>
  </sheetViews>
  <sheetFormatPr defaultRowHeight="12.75"/>
  <sheetData>
    <row r="1" spans="1:15" ht="18">
      <c r="A1" s="25" t="s">
        <v>99</v>
      </c>
      <c r="B1" s="25"/>
      <c r="C1" s="25"/>
      <c r="D1" s="25"/>
      <c r="E1" s="25"/>
      <c r="F1" s="25"/>
      <c r="G1" s="25"/>
      <c r="H1" s="25"/>
      <c r="I1" s="25"/>
      <c r="J1" s="25"/>
      <c r="K1" s="25"/>
      <c r="L1" s="25"/>
      <c r="M1" s="25"/>
      <c r="N1" s="25"/>
    </row>
    <row r="2" spans="1:15" ht="56.25">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c r="A3" s="23" t="s">
        <v>85</v>
      </c>
      <c r="B3" s="22">
        <v>2</v>
      </c>
      <c r="C3" s="21">
        <v>6</v>
      </c>
      <c r="D3" s="21">
        <v>4</v>
      </c>
      <c r="E3" s="20">
        <f>SUM(B3:D3)</f>
        <v>12</v>
      </c>
      <c r="F3" s="19">
        <f>B3*15</f>
        <v>30</v>
      </c>
      <c r="G3" s="19">
        <f>C3*25</f>
        <v>150</v>
      </c>
      <c r="H3" s="19">
        <f>D3*27</f>
        <v>108</v>
      </c>
      <c r="I3" s="19">
        <f>SUM(F3:H3)</f>
        <v>288</v>
      </c>
      <c r="J3" s="19">
        <f>I3*0.06</f>
        <v>17.28</v>
      </c>
      <c r="K3" s="19">
        <f>I3+J3</f>
        <v>305.27999999999997</v>
      </c>
      <c r="L3" s="19">
        <f>I3*0.25</f>
        <v>72</v>
      </c>
      <c r="M3" s="19">
        <f>I3*0.5</f>
        <v>144</v>
      </c>
      <c r="N3" s="19">
        <f>I3*0.25</f>
        <v>72</v>
      </c>
    </row>
    <row r="4" spans="1:15">
      <c r="A4" s="23" t="s">
        <v>84</v>
      </c>
      <c r="B4" s="22">
        <v>3</v>
      </c>
      <c r="C4" s="21">
        <v>4</v>
      </c>
      <c r="D4" s="21">
        <v>5</v>
      </c>
      <c r="E4" s="20">
        <f>SUM(B4:D4)</f>
        <v>12</v>
      </c>
      <c r="F4" s="19">
        <f>B4*15</f>
        <v>45</v>
      </c>
      <c r="G4" s="19">
        <f>C4*25</f>
        <v>100</v>
      </c>
      <c r="H4" s="19">
        <f>D4*27</f>
        <v>135</v>
      </c>
      <c r="I4" s="19">
        <f>SUM(F4:H4)</f>
        <v>280</v>
      </c>
      <c r="J4" s="19">
        <f>I4*0.06</f>
        <v>16.8</v>
      </c>
      <c r="K4" s="19">
        <f>I4+J4</f>
        <v>296.8</v>
      </c>
      <c r="L4" s="19">
        <f>I4*0.25</f>
        <v>70</v>
      </c>
      <c r="M4" s="19">
        <f>I4*0.5</f>
        <v>140</v>
      </c>
      <c r="N4" s="19">
        <f>I4*0.25</f>
        <v>70</v>
      </c>
    </row>
    <row r="5" spans="1:15">
      <c r="A5" s="23" t="s">
        <v>83</v>
      </c>
      <c r="B5" s="22">
        <v>4</v>
      </c>
      <c r="C5" s="21">
        <v>2</v>
      </c>
      <c r="D5" s="21">
        <v>6</v>
      </c>
      <c r="E5" s="20">
        <f>SUM(B5:D5)</f>
        <v>12</v>
      </c>
      <c r="F5" s="19">
        <f>B5*15</f>
        <v>60</v>
      </c>
      <c r="G5" s="19">
        <f>C5*25</f>
        <v>50</v>
      </c>
      <c r="H5" s="19">
        <f>D5*27</f>
        <v>162</v>
      </c>
      <c r="I5" s="19">
        <f>SUM(F5:H5)</f>
        <v>272</v>
      </c>
      <c r="J5" s="19">
        <f>I5*0.06</f>
        <v>16.32</v>
      </c>
      <c r="K5" s="19">
        <f>I5+J5</f>
        <v>288.32</v>
      </c>
      <c r="L5" s="19">
        <f>I5*0.25</f>
        <v>68</v>
      </c>
      <c r="M5" s="19">
        <f>I5*0.5</f>
        <v>136</v>
      </c>
      <c r="N5" s="19">
        <f>I5*0.25</f>
        <v>68</v>
      </c>
    </row>
    <row r="6" spans="1:15">
      <c r="A6" s="23" t="s">
        <v>82</v>
      </c>
      <c r="B6" s="22">
        <v>5</v>
      </c>
      <c r="C6" s="21">
        <v>1</v>
      </c>
      <c r="D6" s="21">
        <v>7</v>
      </c>
      <c r="E6" s="20">
        <f>SUM(B6:D6)</f>
        <v>13</v>
      </c>
      <c r="F6" s="19">
        <f>B6*15</f>
        <v>75</v>
      </c>
      <c r="G6" s="19">
        <f>C6*25</f>
        <v>25</v>
      </c>
      <c r="H6" s="19">
        <f>D6*27</f>
        <v>189</v>
      </c>
      <c r="I6" s="19">
        <f>SUM(F6:H6)</f>
        <v>289</v>
      </c>
      <c r="J6" s="19">
        <f>I6*0.06</f>
        <v>17.34</v>
      </c>
      <c r="K6" s="19">
        <f>I6+J6</f>
        <v>306.33999999999997</v>
      </c>
      <c r="L6" s="19">
        <f>I6*0.25</f>
        <v>72.25</v>
      </c>
      <c r="M6" s="19">
        <f>I6*0.5</f>
        <v>144.5</v>
      </c>
      <c r="N6" s="19">
        <f>I6*0.25</f>
        <v>72.25</v>
      </c>
    </row>
    <row r="7" spans="1:15">
      <c r="A7" s="23" t="s">
        <v>81</v>
      </c>
      <c r="B7" s="22">
        <v>0</v>
      </c>
      <c r="C7" s="21">
        <v>5</v>
      </c>
      <c r="D7" s="21">
        <v>3</v>
      </c>
      <c r="E7" s="20">
        <f>SUM(B7:D7)</f>
        <v>8</v>
      </c>
      <c r="F7" s="19">
        <f>B7*15</f>
        <v>0</v>
      </c>
      <c r="G7" s="19">
        <f>C7*25</f>
        <v>125</v>
      </c>
      <c r="H7" s="19">
        <f>D7*27</f>
        <v>81</v>
      </c>
      <c r="I7" s="19">
        <f>SUM(F7:H7)</f>
        <v>206</v>
      </c>
      <c r="J7" s="19">
        <f>I7*0.06</f>
        <v>12.36</v>
      </c>
      <c r="K7" s="19">
        <f>I7+J7</f>
        <v>218.36</v>
      </c>
      <c r="L7" s="19">
        <f>I7*0.25</f>
        <v>51.5</v>
      </c>
      <c r="M7" s="19">
        <f>I7*0.5</f>
        <v>103</v>
      </c>
      <c r="N7" s="19">
        <f>I7*0.25</f>
        <v>51.5</v>
      </c>
    </row>
    <row r="8" spans="1:15">
      <c r="A8" s="23" t="s">
        <v>80</v>
      </c>
      <c r="B8" s="22">
        <v>1</v>
      </c>
      <c r="C8" s="21">
        <v>6</v>
      </c>
      <c r="D8" s="21">
        <v>5</v>
      </c>
      <c r="E8" s="20">
        <f>SUM(B8:D8)</f>
        <v>12</v>
      </c>
      <c r="F8" s="19">
        <f>B8*15</f>
        <v>15</v>
      </c>
      <c r="G8" s="19">
        <f>C8*25</f>
        <v>150</v>
      </c>
      <c r="H8" s="19">
        <f>D8*27</f>
        <v>135</v>
      </c>
      <c r="I8" s="19">
        <f>SUM(F8:H8)</f>
        <v>300</v>
      </c>
      <c r="J8" s="19">
        <f>I8*0.06</f>
        <v>18</v>
      </c>
      <c r="K8" s="19">
        <f>I8+J8</f>
        <v>318</v>
      </c>
      <c r="L8" s="19">
        <f>I8*0.25</f>
        <v>75</v>
      </c>
      <c r="M8" s="19">
        <f>I8*0.5</f>
        <v>150</v>
      </c>
      <c r="N8" s="19">
        <f>I8*0.25</f>
        <v>75</v>
      </c>
    </row>
    <row r="15" spans="1:15">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2008-06-11T01:50:43Z</cp:lastPrinted>
  <dcterms:created xsi:type="dcterms:W3CDTF">2007-02-25T16:14:49Z</dcterms:created>
  <dcterms:modified xsi:type="dcterms:W3CDTF">2011-05-31T08:57:43Z</dcterms:modified>
</cp:coreProperties>
</file>